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trten-my.sharepoint.com/personal/dionatan_silvano_thomsonreuters_com/Documents/Desktop/1- SOLUÇÕES/1 - PRONTAS/2026/02 - Fevereiro/"/>
    </mc:Choice>
  </mc:AlternateContent>
  <xr:revisionPtr revIDLastSave="3" documentId="8_{0D208DBF-3B21-4F08-91F3-B1D2C3B05B6C}" xr6:coauthVersionLast="47" xr6:coauthVersionMax="47" xr10:uidLastSave="{F2455766-6349-4E84-9443-519D75C868A6}"/>
  <bookViews>
    <workbookView xWindow="28680" yWindow="780" windowWidth="29040" windowHeight="15720" xr2:uid="{00000000-000D-0000-FFFF-FFFF00000000}"/>
  </bookViews>
  <sheets>
    <sheet name="Cálculo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2" l="1"/>
  <c r="B5" i="2"/>
  <c r="B14" i="2" s="1"/>
  <c r="B15" i="2" l="1"/>
  <c r="B17" i="2" s="1"/>
  <c r="B18" i="2" l="1"/>
  <c r="B19" i="2" s="1"/>
</calcChain>
</file>

<file path=xl/sharedStrings.xml><?xml version="1.0" encoding="utf-8"?>
<sst xmlns="http://schemas.openxmlformats.org/spreadsheetml/2006/main" count="25" uniqueCount="20">
  <si>
    <t>Apuração de Fundos – FUNDOSOCIAL e FUMDES</t>
  </si>
  <si>
    <t>Entrada de dados</t>
  </si>
  <si>
    <t>Crédito presumido</t>
  </si>
  <si>
    <t>Estorno de crédito</t>
  </si>
  <si>
    <t>Exoneração Tributária (Crédito presumido – Estorno)</t>
  </si>
  <si>
    <t>Alíquota FUNDOSOCIAL</t>
  </si>
  <si>
    <t>Alíquota FUMDES</t>
  </si>
  <si>
    <t>Base de Cálculo Integral Beneficiada</t>
  </si>
  <si>
    <t>% para Valor mínimo</t>
  </si>
  <si>
    <t>Cálculos</t>
  </si>
  <si>
    <t>Valor FUNDOSOCIAL (Exoneração * Alíquota)</t>
  </si>
  <si>
    <t>Valor FUMDES (Exoneração * Alíquota)</t>
  </si>
  <si>
    <t>Valor mínimo (Base * % mínimo)</t>
  </si>
  <si>
    <t>Total dos Fundos (FUNDOSOCIAL + FUMDES)</t>
  </si>
  <si>
    <t>Diferença para o FUNDOSOCIAL (Mínimo – Total Fundos)</t>
  </si>
  <si>
    <t>FUNDO SOCIAL a recolher (Fundo Social + Diferença)</t>
  </si>
  <si>
    <t>Como usar</t>
  </si>
  <si>
    <t>1) Altere apenas as células em negrito abaixo: B3 (Crédito presumido), B4 (Estorno), B6 (Alíquota FUNDOSOCIAL), B7 (Alíquota FUMDES), B9 (Base Beneficiada) e B10 (% mínimo).</t>
  </si>
  <si>
    <t>2) Os demais campos têm fórmulas e serão calculados automaticamente.</t>
  </si>
  <si>
    <t>Aplicável para TTD 478, 409, 410 e 411.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</si>
</sst>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\R\$\ #,##0.00"/>
    <numFmt numFmtId="165" formatCode="0.0%"/>
  </numFmts>
  <fonts count="4" x14ac:knownFonts="1">
    <font>
      <sz val="11"/>
      <color theme="1"/>
      <name val="Calibri"/>
      <family val="2"/>
      <scheme val="minor"/>
    </font>
    <font>
      <b/>
      <sz val="14"/>
      <name val="Calibri"/>
    </font>
    <font>
      <b/>
      <sz val="11"/>
      <name val="Calibri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2" fillId="2" borderId="1" xfId="0" applyFont="1" applyFill="1" applyBorder="1" applyAlignment="1">
      <alignment horizontal="left"/>
    </xf>
    <xf numFmtId="0" fontId="0" fillId="0" borderId="1" xfId="0" applyBorder="1"/>
    <xf numFmtId="164" fontId="2" fillId="0" borderId="1" xfId="0" applyNumberFormat="1" applyFont="1" applyBorder="1"/>
    <xf numFmtId="164" fontId="0" fillId="0" borderId="1" xfId="0" applyNumberFormat="1" applyBorder="1"/>
    <xf numFmtId="10" fontId="2" fillId="0" borderId="1" xfId="0" applyNumberFormat="1" applyFont="1" applyBorder="1"/>
    <xf numFmtId="9" fontId="0" fillId="0" borderId="1" xfId="2" applyFont="1" applyBorder="1"/>
    <xf numFmtId="0" fontId="0" fillId="3" borderId="1" xfId="0" applyFill="1" applyBorder="1"/>
    <xf numFmtId="43" fontId="2" fillId="3" borderId="1" xfId="1" applyFont="1" applyFill="1" applyBorder="1"/>
    <xf numFmtId="165" fontId="0" fillId="3" borderId="1" xfId="2" applyNumberFormat="1" applyFont="1" applyFill="1" applyBorder="1"/>
    <xf numFmtId="164" fontId="0" fillId="3" borderId="1" xfId="0" applyNumberFormat="1" applyFill="1" applyBorder="1"/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wrapText="1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202D8-9679-4D70-9345-8C59FCD85153}">
  <dimension ref="A1:D24"/>
  <sheetViews>
    <sheetView tabSelected="1" workbookViewId="0">
      <selection activeCell="C5" sqref="C5"/>
    </sheetView>
  </sheetViews>
  <sheetFormatPr defaultRowHeight="15" x14ac:dyDescent="0.25"/>
  <cols>
    <col min="1" max="1" width="51.7109375" bestFit="1" customWidth="1"/>
    <col min="2" max="2" width="58.28515625" customWidth="1"/>
    <col min="3" max="3" width="46.28515625" customWidth="1"/>
    <col min="4" max="4" width="9.140625" hidden="1" customWidth="1"/>
  </cols>
  <sheetData>
    <row r="1" spans="1:4" ht="18.75" x14ac:dyDescent="0.3">
      <c r="A1" s="3" t="s">
        <v>0</v>
      </c>
      <c r="B1" s="4"/>
      <c r="C1" s="4"/>
      <c r="D1" s="4"/>
    </row>
    <row r="2" spans="1:4" x14ac:dyDescent="0.25">
      <c r="A2" s="5" t="s">
        <v>1</v>
      </c>
      <c r="B2" s="4"/>
      <c r="C2" s="4"/>
      <c r="D2" s="4"/>
    </row>
    <row r="3" spans="1:4" x14ac:dyDescent="0.25">
      <c r="A3" s="6" t="s">
        <v>2</v>
      </c>
      <c r="B3" s="7">
        <v>1399.95</v>
      </c>
      <c r="C3" s="6"/>
      <c r="D3" s="6"/>
    </row>
    <row r="4" spans="1:4" x14ac:dyDescent="0.25">
      <c r="A4" s="6" t="s">
        <v>3</v>
      </c>
      <c r="B4" s="7">
        <v>340</v>
      </c>
      <c r="C4" s="6"/>
      <c r="D4" s="6"/>
    </row>
    <row r="5" spans="1:4" x14ac:dyDescent="0.25">
      <c r="A5" s="6" t="s">
        <v>4</v>
      </c>
      <c r="B5" s="8">
        <f>B3-B4</f>
        <v>1059.95</v>
      </c>
      <c r="C5" s="6"/>
      <c r="D5" s="6"/>
    </row>
    <row r="6" spans="1:4" x14ac:dyDescent="0.25">
      <c r="A6" s="6"/>
      <c r="B6" s="9"/>
      <c r="C6" s="6"/>
      <c r="D6" s="6"/>
    </row>
    <row r="7" spans="1:4" x14ac:dyDescent="0.25">
      <c r="A7" s="6" t="s">
        <v>5</v>
      </c>
      <c r="B7" s="9">
        <v>2.5000000000000001E-2</v>
      </c>
      <c r="C7" s="6"/>
      <c r="D7" s="6"/>
    </row>
    <row r="8" spans="1:4" x14ac:dyDescent="0.25">
      <c r="A8" s="6" t="s">
        <v>6</v>
      </c>
      <c r="B8" s="10">
        <v>0.02</v>
      </c>
      <c r="C8" s="6"/>
      <c r="D8" s="6"/>
    </row>
    <row r="9" spans="1:4" x14ac:dyDescent="0.25">
      <c r="A9" s="6"/>
      <c r="B9" s="7"/>
      <c r="C9" s="6"/>
      <c r="D9" s="6"/>
    </row>
    <row r="10" spans="1:4" x14ac:dyDescent="0.25">
      <c r="A10" s="11" t="s">
        <v>7</v>
      </c>
      <c r="B10" s="12">
        <v>10000</v>
      </c>
      <c r="C10" s="15" t="s">
        <v>19</v>
      </c>
      <c r="D10" s="11"/>
    </row>
    <row r="11" spans="1:4" x14ac:dyDescent="0.25">
      <c r="A11" s="11" t="s">
        <v>8</v>
      </c>
      <c r="B11" s="13">
        <v>4.0000000000000001E-3</v>
      </c>
      <c r="C11" s="15" t="s">
        <v>19</v>
      </c>
      <c r="D11" s="11"/>
    </row>
    <row r="12" spans="1:4" x14ac:dyDescent="0.25">
      <c r="A12" s="5"/>
      <c r="B12" s="4"/>
      <c r="C12" s="4"/>
      <c r="D12" s="4"/>
    </row>
    <row r="13" spans="1:4" x14ac:dyDescent="0.25">
      <c r="A13" s="6" t="s">
        <v>9</v>
      </c>
      <c r="B13" s="8"/>
      <c r="C13" s="6"/>
      <c r="D13" s="6"/>
    </row>
    <row r="14" spans="1:4" x14ac:dyDescent="0.25">
      <c r="A14" s="6" t="s">
        <v>10</v>
      </c>
      <c r="B14" s="8">
        <f>ROUND(B5*B7,2)</f>
        <v>26.5</v>
      </c>
      <c r="C14" s="6"/>
      <c r="D14" s="6"/>
    </row>
    <row r="15" spans="1:4" x14ac:dyDescent="0.25">
      <c r="A15" s="6" t="s">
        <v>11</v>
      </c>
      <c r="B15" s="8">
        <f>ROUND(B5*B8,2)</f>
        <v>21.2</v>
      </c>
      <c r="C15" s="6"/>
      <c r="D15" s="6"/>
    </row>
    <row r="16" spans="1:4" x14ac:dyDescent="0.25">
      <c r="A16" s="11" t="s">
        <v>12</v>
      </c>
      <c r="B16" s="14">
        <f>ROUND(B11*B10,2)</f>
        <v>40</v>
      </c>
      <c r="C16" s="15" t="s">
        <v>19</v>
      </c>
      <c r="D16" s="11"/>
    </row>
    <row r="17" spans="1:4" x14ac:dyDescent="0.25">
      <c r="A17" s="11" t="s">
        <v>13</v>
      </c>
      <c r="B17" s="14">
        <f>ROUND(B15+B14,2)</f>
        <v>47.7</v>
      </c>
      <c r="C17" s="15" t="s">
        <v>19</v>
      </c>
      <c r="D17" s="11"/>
    </row>
    <row r="18" spans="1:4" x14ac:dyDescent="0.25">
      <c r="A18" s="11" t="s">
        <v>14</v>
      </c>
      <c r="B18" s="14">
        <f>B16-B17</f>
        <v>-7.7000000000000028</v>
      </c>
      <c r="C18" s="15" t="s">
        <v>19</v>
      </c>
      <c r="D18" s="11"/>
    </row>
    <row r="19" spans="1:4" x14ac:dyDescent="0.25">
      <c r="A19" s="11" t="s">
        <v>15</v>
      </c>
      <c r="B19" s="14">
        <f>ROUND(B14+B18,2)</f>
        <v>18.8</v>
      </c>
      <c r="C19" s="15" t="s">
        <v>19</v>
      </c>
      <c r="D19" s="11"/>
    </row>
    <row r="20" spans="1:4" x14ac:dyDescent="0.25">
      <c r="A20" s="2" t="s">
        <v>16</v>
      </c>
      <c r="B20" s="1"/>
      <c r="C20" s="1"/>
      <c r="D20" s="1"/>
    </row>
    <row r="21" spans="1:4" x14ac:dyDescent="0.25">
      <c r="A21" s="1" t="s">
        <v>17</v>
      </c>
      <c r="B21" s="1"/>
      <c r="C21" s="1"/>
      <c r="D21" s="1"/>
    </row>
    <row r="22" spans="1:4" x14ac:dyDescent="0.25">
      <c r="A22" s="1" t="s">
        <v>18</v>
      </c>
      <c r="B22" s="1"/>
      <c r="C22" s="1"/>
      <c r="D22" s="1"/>
    </row>
    <row r="23" spans="1:4" ht="13.5" customHeight="1" x14ac:dyDescent="0.25">
      <c r="A23" s="16"/>
      <c r="B23" s="16"/>
      <c r="C23" s="16"/>
      <c r="D23" s="16"/>
    </row>
    <row r="24" spans="1:4" x14ac:dyDescent="0.25">
      <c r="A24" s="1"/>
      <c r="B24" s="1"/>
      <c r="C24" s="1"/>
      <c r="D24" s="1"/>
    </row>
  </sheetData>
  <mergeCells count="8">
    <mergeCell ref="A24:D24"/>
    <mergeCell ref="A20:D20"/>
    <mergeCell ref="A1:D1"/>
    <mergeCell ref="A2:D2"/>
    <mergeCell ref="A12:D12"/>
    <mergeCell ref="A21:D21"/>
    <mergeCell ref="A22:D22"/>
    <mergeCell ref="A23:D2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Cálculo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Silvano, Dionatan C. (LatAm)</cp:lastModifiedBy>
  <cp:revision/>
  <dcterms:created xsi:type="dcterms:W3CDTF">2026-02-06T14:52:17Z</dcterms:created>
  <dcterms:modified xsi:type="dcterms:W3CDTF">2026-02-25T18:49:11Z</dcterms:modified>
  <cp:category/>
  <cp:contentStatus/>
</cp:coreProperties>
</file>